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erto.giuliani\Desktop\Gas-Caffaro Rev 01\"/>
    </mc:Choice>
  </mc:AlternateContent>
  <xr:revisionPtr revIDLastSave="0" documentId="13_ncr:1_{B4D55042-09AE-46AC-8682-F65BC6A8B157}" xr6:coauthVersionLast="36" xr6:coauthVersionMax="36" xr10:uidLastSave="{00000000-0000-0000-0000-000000000000}"/>
  <bookViews>
    <workbookView xWindow="0" yWindow="0" windowWidth="19170" windowHeight="5865" xr2:uid="{00000000-000D-0000-FFFF-FFFF00000000}"/>
  </bookViews>
  <sheets>
    <sheet name="Parametri Esposizione" sheetId="1" r:id="rId1"/>
  </sheets>
  <definedNames>
    <definedName name="_xlnm.Print_Area" localSheetId="0">'Parametri Esposizione'!$A$1:$O$59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37" i="1" l="1"/>
  <c r="M36" i="1"/>
  <c r="M35" i="1"/>
  <c r="M34" i="1"/>
  <c r="M27" i="1"/>
  <c r="M18" i="1"/>
  <c r="H8" i="1"/>
  <c r="H37" i="1"/>
  <c r="I27" i="1" l="1"/>
  <c r="I26" i="1"/>
  <c r="I18" i="1"/>
  <c r="I17" i="1"/>
  <c r="O8" i="1" l="1"/>
  <c r="N8" i="1"/>
  <c r="M8" i="1"/>
  <c r="L8" i="1"/>
  <c r="K8" i="1"/>
  <c r="J8" i="1"/>
  <c r="G8" i="1"/>
  <c r="H36" i="1" s="1"/>
  <c r="F8" i="1"/>
  <c r="H35" i="1" s="1"/>
  <c r="E8" i="1"/>
  <c r="H34" i="1" s="1"/>
  <c r="I36" i="1" l="1"/>
  <c r="I37" i="1"/>
  <c r="I34" i="1"/>
  <c r="I57" i="1"/>
  <c r="I56" i="1"/>
  <c r="I35" i="1"/>
</calcChain>
</file>

<file path=xl/sharedStrings.xml><?xml version="1.0" encoding="utf-8"?>
<sst xmlns="http://schemas.openxmlformats.org/spreadsheetml/2006/main" count="97" uniqueCount="60">
  <si>
    <t>Residenziale</t>
  </si>
  <si>
    <t>Ricreativo</t>
  </si>
  <si>
    <t>Industriale/Commerciale</t>
  </si>
  <si>
    <t>ore/giorno</t>
  </si>
  <si>
    <t>Frequenza esposizione</t>
  </si>
  <si>
    <t>giorni/anno</t>
  </si>
  <si>
    <t>Durata esposizione</t>
  </si>
  <si>
    <t>anni</t>
  </si>
  <si>
    <t>Tempo mediazione non cancerogene</t>
  </si>
  <si>
    <t>Tempo mediazione cancerogene</t>
  </si>
  <si>
    <t>Res_Bamb</t>
  </si>
  <si>
    <t>Res_Adol</t>
  </si>
  <si>
    <t>Res_Adul</t>
  </si>
  <si>
    <t>Res_Anz</t>
  </si>
  <si>
    <t>Ricr_Bamb</t>
  </si>
  <si>
    <t>Ricr_Adol</t>
  </si>
  <si>
    <t>Ricr_Adul</t>
  </si>
  <si>
    <t>Ricr_Anz</t>
  </si>
  <si>
    <t>IC_sedentaria</t>
  </si>
  <si>
    <t>IC_moderata</t>
  </si>
  <si>
    <t>IC_intensa</t>
  </si>
  <si>
    <t>Frequenza giornaliera di esposizione indoor</t>
  </si>
  <si>
    <t>Frequenza giornaliera di esposizione outdoor</t>
  </si>
  <si>
    <t>Parametri di esposizione</t>
  </si>
  <si>
    <t>Bambino (0-6 anni)</t>
  </si>
  <si>
    <t>Adolescente (7-16 anni)</t>
  </si>
  <si>
    <t>Anziano (&gt;65)</t>
  </si>
  <si>
    <t>Unità di misura</t>
  </si>
  <si>
    <t>Scenario</t>
  </si>
  <si>
    <t>Adulto 
(17-65 anni)</t>
  </si>
  <si>
    <t>ADAF sostanze cancerogene/mutagene</t>
  </si>
  <si>
    <t>adim.</t>
  </si>
  <si>
    <t>Simbolo</t>
  </si>
  <si>
    <t>EFgi</t>
  </si>
  <si>
    <t>EFgo</t>
  </si>
  <si>
    <t>EF</t>
  </si>
  <si>
    <t>ED</t>
  </si>
  <si>
    <t>ATnc</t>
  </si>
  <si>
    <t>ATc</t>
  </si>
  <si>
    <t>ADAF</t>
  </si>
  <si>
    <t>Prevalente Indoor (a)</t>
  </si>
  <si>
    <t>Indoor/ Outdoor (b)</t>
  </si>
  <si>
    <t>Prevalente Outdoor (c)</t>
  </si>
  <si>
    <t>Cloruro di vinile</t>
  </si>
  <si>
    <t>EM Canc - Mutageno</t>
  </si>
  <si>
    <t>indoor</t>
  </si>
  <si>
    <t>outdoor</t>
  </si>
  <si>
    <t>EM Non canc</t>
  </si>
  <si>
    <t>0-6</t>
  </si>
  <si>
    <t>7-16</t>
  </si>
  <si>
    <t>17-65</t>
  </si>
  <si>
    <t>&gt;65</t>
  </si>
  <si>
    <t>Commerciale</t>
  </si>
  <si>
    <t xml:space="preserve">EM Canc </t>
  </si>
  <si>
    <t>RESIDENZIALE</t>
  </si>
  <si>
    <t>Indoor</t>
  </si>
  <si>
    <t>Outdoor</t>
  </si>
  <si>
    <t>Età</t>
  </si>
  <si>
    <t>RICREATIVO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</si>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</sst>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4" fillId="4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 applyBorder="1"/>
    <xf numFmtId="0" fontId="0" fillId="0" borderId="9" xfId="0" applyFont="1" applyBorder="1"/>
    <xf numFmtId="0" fontId="1" fillId="2" borderId="1" xfId="1" applyFont="1" applyBorder="1" applyAlignment="1">
      <alignment horizontal="center"/>
    </xf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7" fontId="0" fillId="0" borderId="1" xfId="0" quotePrefix="1" applyNumberFormat="1" applyFont="1" applyBorder="1" applyAlignment="1">
      <alignment horizontal="center" vertical="center"/>
    </xf>
    <xf numFmtId="164" fontId="1" fillId="2" borderId="1" xfId="1" applyNumberFormat="1" applyFont="1" applyBorder="1"/>
    <xf numFmtId="0" fontId="0" fillId="0" borderId="1" xfId="0" quotePrefix="1" applyFont="1" applyBorder="1" applyAlignment="1">
      <alignment horizontal="center" vertical="center"/>
    </xf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2" fillId="3" borderId="1" xfId="2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</cellXfs>
  <cellStyles count="3">
    <cellStyle name="Neutrale" xfId="2" builtinId="28"/>
    <cellStyle name="Normale" xfId="0" builtinId="0"/>
    <cellStyle name="Valore valido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13</xdr:row>
      <xdr:rowOff>0</xdr:rowOff>
    </xdr:from>
    <xdr:to>
      <xdr:col>4</xdr:col>
      <xdr:colOff>104775</xdr:colOff>
      <xdr:row>21</xdr:row>
      <xdr:rowOff>33905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C5DCAE2-6BF4-4EA9-A88F-757E49D79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" y="2514600"/>
          <a:ext cx="5286375" cy="1557905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23</xdr:row>
      <xdr:rowOff>38100</xdr:rowOff>
    </xdr:from>
    <xdr:to>
      <xdr:col>6</xdr:col>
      <xdr:colOff>94380</xdr:colOff>
      <xdr:row>28</xdr:row>
      <xdr:rowOff>123695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B8691E15-EE0D-4F62-9433-CD3FE9184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4448175"/>
          <a:ext cx="6961905" cy="1038095"/>
        </a:xfrm>
        <a:prstGeom prst="rect">
          <a:avLst/>
        </a:prstGeom>
      </xdr:spPr>
    </xdr:pic>
    <xdr:clientData/>
  </xdr:twoCellAnchor>
  <xdr:twoCellAnchor editAs="oneCell">
    <xdr:from>
      <xdr:col>0</xdr:col>
      <xdr:colOff>390526</xdr:colOff>
      <xdr:row>30</xdr:row>
      <xdr:rowOff>19050</xdr:rowOff>
    </xdr:from>
    <xdr:to>
      <xdr:col>4</xdr:col>
      <xdr:colOff>352426</xdr:colOff>
      <xdr:row>38</xdr:row>
      <xdr:rowOff>88081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B65481DB-FC19-487B-9F0D-772200551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0526" y="5772150"/>
          <a:ext cx="5391150" cy="1593031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438150</xdr:colOff>
      <xdr:row>44</xdr:row>
      <xdr:rowOff>177189</xdr:rowOff>
    </xdr:from>
    <xdr:to>
      <xdr:col>1</xdr:col>
      <xdr:colOff>161925</xdr:colOff>
      <xdr:row>57</xdr:row>
      <xdr:rowOff>104359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1BBF1124-31DC-4DCF-BAE2-1D96EF42B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38150" y="8587764"/>
          <a:ext cx="2686050" cy="2403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hhpprtv.ornl.gov/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topLeftCell="A20" workbookViewId="0">
      <selection activeCell="C5" sqref="C5"/>
    </sheetView>
  </sheetViews>
  <sheetFormatPr defaultRowHeight="15" x14ac:dyDescent="0.25"/>
  <cols>
    <col min="1" max="1" width="44.42578125" style="3" customWidth="1"/>
    <col min="2" max="2" width="9" style="3" customWidth="1"/>
    <col min="3" max="3" width="16.42578125" style="3" customWidth="1"/>
    <col min="4" max="4" width="11.5703125" style="3" customWidth="1"/>
    <col min="5" max="5" width="10" style="3" customWidth="1"/>
    <col min="6" max="6" width="12.28515625" style="3" customWidth="1"/>
    <col min="7" max="7" width="11.7109375" style="3" customWidth="1"/>
    <col min="8" max="8" width="12.140625" style="3" customWidth="1"/>
    <col min="9" max="9" width="13.5703125" style="3" customWidth="1"/>
    <col min="10" max="10" width="12.140625" style="3" customWidth="1"/>
    <col min="11" max="11" width="11.5703125" style="3" customWidth="1"/>
    <col min="12" max="12" width="10.5703125" style="3" customWidth="1"/>
    <col min="13" max="13" width="11.7109375" style="3" customWidth="1"/>
    <col min="14" max="14" width="12.42578125" style="3" customWidth="1"/>
    <col min="15" max="15" width="11.85546875" style="3" customWidth="1"/>
    <col min="16" max="16384" width="9.140625" style="3"/>
  </cols>
  <sheetData>
    <row r="1" spans="1:15" hidden="1" x14ac:dyDescent="0.25">
      <c r="A1" s="3" t="s">
        <v>28</v>
      </c>
      <c r="E1" s="3" t="s">
        <v>10</v>
      </c>
      <c r="F1" s="3" t="s">
        <v>11</v>
      </c>
      <c r="G1" s="3" t="s">
        <v>12</v>
      </c>
      <c r="H1" s="3" t="s">
        <v>13</v>
      </c>
      <c r="I1" s="3" t="s">
        <v>14</v>
      </c>
      <c r="J1" s="3" t="s">
        <v>15</v>
      </c>
      <c r="K1" s="3" t="s">
        <v>16</v>
      </c>
      <c r="L1" s="3" t="s">
        <v>17</v>
      </c>
      <c r="M1" s="3" t="s">
        <v>18</v>
      </c>
      <c r="N1" s="3" t="s">
        <v>19</v>
      </c>
      <c r="O1" s="3" t="s">
        <v>20</v>
      </c>
    </row>
    <row r="2" spans="1:15" x14ac:dyDescent="0.25">
      <c r="E2" s="24" t="s">
        <v>0</v>
      </c>
      <c r="F2" s="25"/>
      <c r="G2" s="25"/>
      <c r="H2" s="26"/>
      <c r="I2" s="24" t="s">
        <v>1</v>
      </c>
      <c r="J2" s="25"/>
      <c r="K2" s="25"/>
      <c r="L2" s="26"/>
      <c r="M2" s="24" t="s">
        <v>2</v>
      </c>
      <c r="N2" s="25"/>
      <c r="O2" s="26"/>
    </row>
    <row r="3" spans="1:15" ht="31.5" customHeight="1" x14ac:dyDescent="0.25">
      <c r="A3" s="27" t="s">
        <v>23</v>
      </c>
      <c r="B3" s="28" t="s">
        <v>32</v>
      </c>
      <c r="C3" s="28"/>
      <c r="D3" s="29" t="s">
        <v>27</v>
      </c>
      <c r="E3" s="30" t="s">
        <v>24</v>
      </c>
      <c r="F3" s="30" t="s">
        <v>25</v>
      </c>
      <c r="G3" s="30" t="s">
        <v>29</v>
      </c>
      <c r="H3" s="30" t="s">
        <v>26</v>
      </c>
      <c r="I3" s="30" t="s">
        <v>24</v>
      </c>
      <c r="J3" s="30" t="s">
        <v>25</v>
      </c>
      <c r="K3" s="30" t="s">
        <v>29</v>
      </c>
      <c r="L3" s="30" t="s">
        <v>26</v>
      </c>
      <c r="M3" s="30" t="s">
        <v>40</v>
      </c>
      <c r="N3" s="30" t="s">
        <v>41</v>
      </c>
      <c r="O3" s="30" t="s">
        <v>42</v>
      </c>
    </row>
    <row r="4" spans="1:15" x14ac:dyDescent="0.25">
      <c r="A4" s="11" t="s">
        <v>21</v>
      </c>
      <c r="B4" s="31" t="s">
        <v>33</v>
      </c>
      <c r="C4" s="31"/>
      <c r="D4" s="32" t="s">
        <v>3</v>
      </c>
      <c r="E4" s="33">
        <v>19.8</v>
      </c>
      <c r="F4" s="33">
        <v>19.600000000000001</v>
      </c>
      <c r="G4" s="33">
        <v>18</v>
      </c>
      <c r="H4" s="33">
        <v>22.4</v>
      </c>
      <c r="I4" s="33">
        <v>0.4</v>
      </c>
      <c r="J4" s="33">
        <v>0.6</v>
      </c>
      <c r="K4" s="33">
        <v>1.4</v>
      </c>
      <c r="L4" s="33">
        <v>1.4</v>
      </c>
      <c r="M4" s="33">
        <v>8</v>
      </c>
      <c r="N4" s="33">
        <v>8</v>
      </c>
      <c r="O4" s="33">
        <v>1.5</v>
      </c>
    </row>
    <row r="5" spans="1:15" x14ac:dyDescent="0.25">
      <c r="A5" s="11" t="s">
        <v>22</v>
      </c>
      <c r="B5" s="31" t="s">
        <v>34</v>
      </c>
      <c r="C5" s="31"/>
      <c r="D5" s="31" t="s">
        <v>3</v>
      </c>
      <c r="E5" s="33">
        <v>0.7</v>
      </c>
      <c r="F5" s="33">
        <v>0.5</v>
      </c>
      <c r="G5" s="33">
        <v>0.9</v>
      </c>
      <c r="H5" s="33">
        <v>1.9</v>
      </c>
      <c r="I5" s="33">
        <v>0.5</v>
      </c>
      <c r="J5" s="33">
        <v>0.9</v>
      </c>
      <c r="K5" s="33">
        <v>0.8</v>
      </c>
      <c r="L5" s="33">
        <v>0.6</v>
      </c>
      <c r="M5" s="33">
        <v>1.5</v>
      </c>
      <c r="N5" s="33">
        <v>8</v>
      </c>
      <c r="O5" s="33">
        <v>8</v>
      </c>
    </row>
    <row r="6" spans="1:15" x14ac:dyDescent="0.25">
      <c r="A6" s="11" t="s">
        <v>4</v>
      </c>
      <c r="B6" s="31" t="s">
        <v>35</v>
      </c>
      <c r="C6" s="31"/>
      <c r="D6" s="31" t="s">
        <v>5</v>
      </c>
      <c r="E6" s="33">
        <v>350</v>
      </c>
      <c r="F6" s="33">
        <v>350</v>
      </c>
      <c r="G6" s="33">
        <v>350</v>
      </c>
      <c r="H6" s="33">
        <v>350</v>
      </c>
      <c r="I6" s="33">
        <v>350</v>
      </c>
      <c r="J6" s="33">
        <v>350</v>
      </c>
      <c r="K6" s="33">
        <v>350</v>
      </c>
      <c r="L6" s="33">
        <v>350</v>
      </c>
      <c r="M6" s="33">
        <v>250</v>
      </c>
      <c r="N6" s="33">
        <v>250</v>
      </c>
      <c r="O6" s="33">
        <v>250</v>
      </c>
    </row>
    <row r="7" spans="1:15" x14ac:dyDescent="0.25">
      <c r="A7" s="11" t="s">
        <v>6</v>
      </c>
      <c r="B7" s="31" t="s">
        <v>36</v>
      </c>
      <c r="C7" s="31"/>
      <c r="D7" s="31" t="s">
        <v>7</v>
      </c>
      <c r="E7" s="33">
        <v>6</v>
      </c>
      <c r="F7" s="33">
        <v>10</v>
      </c>
      <c r="G7" s="33">
        <v>14</v>
      </c>
      <c r="H7" s="33">
        <v>5</v>
      </c>
      <c r="I7" s="33">
        <v>6</v>
      </c>
      <c r="J7" s="33">
        <v>10</v>
      </c>
      <c r="K7" s="33">
        <v>14</v>
      </c>
      <c r="L7" s="33">
        <v>5</v>
      </c>
      <c r="M7" s="33">
        <v>25</v>
      </c>
      <c r="N7" s="33">
        <v>25</v>
      </c>
      <c r="O7" s="33">
        <v>25</v>
      </c>
    </row>
    <row r="8" spans="1:15" x14ac:dyDescent="0.25">
      <c r="A8" s="11" t="s">
        <v>8</v>
      </c>
      <c r="B8" s="31" t="s">
        <v>37</v>
      </c>
      <c r="C8" s="31"/>
      <c r="D8" s="31" t="s">
        <v>7</v>
      </c>
      <c r="E8" s="33">
        <f t="shared" ref="E8:O8" si="0">E7</f>
        <v>6</v>
      </c>
      <c r="F8" s="33">
        <f>F7</f>
        <v>10</v>
      </c>
      <c r="G8" s="33">
        <f t="shared" si="0"/>
        <v>14</v>
      </c>
      <c r="H8" s="33">
        <f>H7</f>
        <v>5</v>
      </c>
      <c r="I8" s="33">
        <v>6</v>
      </c>
      <c r="J8" s="33">
        <f t="shared" si="0"/>
        <v>10</v>
      </c>
      <c r="K8" s="33">
        <f t="shared" si="0"/>
        <v>14</v>
      </c>
      <c r="L8" s="33">
        <f t="shared" si="0"/>
        <v>5</v>
      </c>
      <c r="M8" s="33">
        <f t="shared" si="0"/>
        <v>25</v>
      </c>
      <c r="N8" s="33">
        <f t="shared" si="0"/>
        <v>25</v>
      </c>
      <c r="O8" s="33">
        <f t="shared" si="0"/>
        <v>25</v>
      </c>
    </row>
    <row r="9" spans="1:15" x14ac:dyDescent="0.25">
      <c r="A9" s="11" t="s">
        <v>9</v>
      </c>
      <c r="B9" s="31" t="s">
        <v>38</v>
      </c>
      <c r="C9" s="31"/>
      <c r="D9" s="31" t="s">
        <v>7</v>
      </c>
      <c r="E9" s="33">
        <v>70</v>
      </c>
      <c r="F9" s="33">
        <v>70</v>
      </c>
      <c r="G9" s="33">
        <v>70</v>
      </c>
      <c r="H9" s="33">
        <v>70</v>
      </c>
      <c r="I9" s="33">
        <v>70</v>
      </c>
      <c r="J9" s="33">
        <v>70</v>
      </c>
      <c r="K9" s="33">
        <v>70</v>
      </c>
      <c r="L9" s="33">
        <v>70</v>
      </c>
      <c r="M9" s="33">
        <v>70</v>
      </c>
      <c r="N9" s="33">
        <v>70</v>
      </c>
      <c r="O9" s="33">
        <v>70</v>
      </c>
    </row>
    <row r="10" spans="1:15" ht="15.75" customHeight="1" x14ac:dyDescent="0.25">
      <c r="A10" s="11" t="s">
        <v>30</v>
      </c>
      <c r="B10" s="31" t="s">
        <v>39</v>
      </c>
      <c r="C10" s="34" t="s">
        <v>43</v>
      </c>
      <c r="D10" s="31" t="s">
        <v>31</v>
      </c>
      <c r="E10" s="35">
        <v>2</v>
      </c>
      <c r="F10" s="35">
        <v>1</v>
      </c>
      <c r="G10" s="35">
        <v>1</v>
      </c>
      <c r="H10" s="35">
        <v>1</v>
      </c>
      <c r="I10" s="35">
        <v>2</v>
      </c>
      <c r="J10" s="35">
        <v>1</v>
      </c>
      <c r="K10" s="35">
        <v>1</v>
      </c>
      <c r="L10" s="35">
        <v>1</v>
      </c>
      <c r="M10" s="35">
        <v>1</v>
      </c>
      <c r="N10" s="35">
        <v>1</v>
      </c>
      <c r="O10" s="33">
        <v>1</v>
      </c>
    </row>
    <row r="11" spans="1:15" x14ac:dyDescent="0.25">
      <c r="A11" s="11" t="s">
        <v>30</v>
      </c>
      <c r="B11" s="31" t="s">
        <v>39</v>
      </c>
      <c r="C11" s="31"/>
      <c r="D11" s="31" t="s">
        <v>31</v>
      </c>
      <c r="E11" s="33">
        <v>5</v>
      </c>
      <c r="F11" s="33">
        <v>3</v>
      </c>
      <c r="G11" s="33">
        <v>1</v>
      </c>
      <c r="H11" s="33">
        <v>1</v>
      </c>
      <c r="I11" s="33">
        <v>5</v>
      </c>
      <c r="J11" s="33">
        <v>3</v>
      </c>
      <c r="K11" s="33">
        <v>1</v>
      </c>
      <c r="L11" s="33">
        <v>1</v>
      </c>
      <c r="M11" s="33">
        <v>1</v>
      </c>
      <c r="N11" s="33">
        <v>1</v>
      </c>
      <c r="O11" s="33">
        <v>1</v>
      </c>
    </row>
    <row r="12" spans="1:15" ht="15.75" thickBot="1" x14ac:dyDescent="0.3"/>
    <row r="13" spans="1:15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6"/>
    </row>
    <row r="14" spans="1:15" x14ac:dyDescent="0.25">
      <c r="A14" s="7"/>
      <c r="B14" s="8"/>
      <c r="C14" s="8"/>
      <c r="D14" s="8"/>
      <c r="E14" s="8"/>
      <c r="F14" s="8"/>
      <c r="G14" s="8"/>
      <c r="J14" s="8"/>
      <c r="K14" s="8"/>
      <c r="L14" s="8"/>
      <c r="M14" s="8"/>
      <c r="N14" s="8"/>
      <c r="O14" s="9"/>
    </row>
    <row r="15" spans="1:15" x14ac:dyDescent="0.25">
      <c r="A15" s="7"/>
      <c r="B15" s="8"/>
      <c r="C15" s="8"/>
      <c r="D15" s="8"/>
      <c r="E15" s="8"/>
      <c r="F15" s="8"/>
      <c r="G15" s="8"/>
      <c r="H15" s="2" t="s">
        <v>44</v>
      </c>
      <c r="I15" s="2"/>
      <c r="J15" s="8"/>
      <c r="K15" s="8"/>
      <c r="L15" s="2" t="s">
        <v>44</v>
      </c>
      <c r="M15" s="2"/>
      <c r="N15" s="8"/>
      <c r="O15" s="9"/>
    </row>
    <row r="16" spans="1:15" x14ac:dyDescent="0.25">
      <c r="A16" s="7"/>
      <c r="B16" s="8"/>
      <c r="C16" s="8"/>
      <c r="D16" s="8"/>
      <c r="E16" s="8"/>
      <c r="F16" s="8"/>
      <c r="G16" s="8"/>
      <c r="H16" s="10" t="s">
        <v>54</v>
      </c>
      <c r="I16" s="10"/>
      <c r="J16" s="8"/>
      <c r="K16" s="8"/>
      <c r="L16" s="1" t="s">
        <v>58</v>
      </c>
      <c r="M16" s="1"/>
      <c r="N16" s="8"/>
      <c r="O16" s="9"/>
    </row>
    <row r="17" spans="1:15" x14ac:dyDescent="0.25">
      <c r="A17" s="7"/>
      <c r="B17" s="8"/>
      <c r="C17" s="8"/>
      <c r="D17" s="8"/>
      <c r="E17" s="8"/>
      <c r="F17" s="8"/>
      <c r="G17" s="8"/>
      <c r="H17" s="11" t="s">
        <v>45</v>
      </c>
      <c r="I17" s="12">
        <f>((E6*E4*E7)*E11+(F6*F4*F7)*F11+(G6*G4*G7)*G11+(H6*H4*H7)*H11)/(E9*365*24)</f>
        <v>0.88242009132420096</v>
      </c>
      <c r="J17" s="8"/>
      <c r="K17" s="8"/>
      <c r="L17" s="11" t="s">
        <v>45</v>
      </c>
      <c r="M17" s="13" t="s">
        <v>59</v>
      </c>
      <c r="N17" s="8"/>
      <c r="O17" s="9"/>
    </row>
    <row r="18" spans="1:15" x14ac:dyDescent="0.25">
      <c r="A18" s="7"/>
      <c r="B18" s="8"/>
      <c r="C18" s="8"/>
      <c r="D18" s="8"/>
      <c r="E18" s="8"/>
      <c r="F18" s="8"/>
      <c r="G18" s="8"/>
      <c r="H18" s="11" t="s">
        <v>46</v>
      </c>
      <c r="I18" s="12">
        <f>((E6*E5*E7*E11)+(F5*F6*F7*F11)+(G5*G6*G7*G11)+(H5*H6*H7*H11))/(E9*365*24)</f>
        <v>3.3162100456621005E-2</v>
      </c>
      <c r="J18" s="8"/>
      <c r="K18" s="8"/>
      <c r="L18" s="11" t="s">
        <v>46</v>
      </c>
      <c r="M18" s="12">
        <f>((I6*I5*I7*I11)+(J5*J6*J7*J11)+(K5*K6*K7*K11)+(L5*L6*L7*L11))/(I9*365*24)</f>
        <v>3.2077625570776258E-2</v>
      </c>
      <c r="N18" s="8"/>
      <c r="O18" s="9"/>
    </row>
    <row r="19" spans="1:15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</row>
    <row r="20" spans="1:15" x14ac:dyDescent="0.25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9"/>
    </row>
    <row r="21" spans="1:15" x14ac:dyDescent="0.2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9"/>
    </row>
    <row r="22" spans="1:15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9"/>
    </row>
    <row r="23" spans="1:15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9"/>
    </row>
    <row r="24" spans="1:15" x14ac:dyDescent="0.25">
      <c r="A24" s="7"/>
      <c r="B24" s="8"/>
      <c r="C24" s="8"/>
      <c r="D24" s="8"/>
      <c r="E24" s="8"/>
      <c r="F24" s="8"/>
      <c r="G24" s="8"/>
      <c r="H24" s="2" t="s">
        <v>53</v>
      </c>
      <c r="I24" s="2"/>
      <c r="J24" s="8"/>
      <c r="K24" s="8"/>
      <c r="L24" s="2" t="s">
        <v>53</v>
      </c>
      <c r="M24" s="2"/>
      <c r="N24" s="8"/>
      <c r="O24" s="9"/>
    </row>
    <row r="25" spans="1:15" x14ac:dyDescent="0.25">
      <c r="A25" s="7"/>
      <c r="B25" s="8"/>
      <c r="C25" s="8"/>
      <c r="D25" s="8"/>
      <c r="E25" s="8"/>
      <c r="F25" s="8"/>
      <c r="G25" s="8"/>
      <c r="H25" s="10" t="s">
        <v>54</v>
      </c>
      <c r="I25" s="10"/>
      <c r="J25" s="8"/>
      <c r="K25" s="8"/>
      <c r="L25" s="1" t="s">
        <v>58</v>
      </c>
      <c r="M25" s="1"/>
      <c r="N25" s="8"/>
      <c r="O25" s="9"/>
    </row>
    <row r="26" spans="1:15" x14ac:dyDescent="0.25">
      <c r="A26" s="7"/>
      <c r="B26" s="8"/>
      <c r="C26" s="8"/>
      <c r="D26" s="8"/>
      <c r="E26" s="8"/>
      <c r="F26" s="8"/>
      <c r="G26" s="8"/>
      <c r="H26" s="11" t="s">
        <v>45</v>
      </c>
      <c r="I26" s="12">
        <f>((E4*E6*E7)+(F4*F6*F7)+(G4*G6*G7)+(H4*H6*H7))/(E9*365*24)</f>
        <v>0.38744292237442923</v>
      </c>
      <c r="J26" s="8"/>
      <c r="K26" s="8"/>
      <c r="L26" s="11" t="s">
        <v>45</v>
      </c>
      <c r="M26" s="13" t="s">
        <v>59</v>
      </c>
      <c r="N26" s="8"/>
      <c r="O26" s="9"/>
    </row>
    <row r="27" spans="1:15" x14ac:dyDescent="0.25">
      <c r="A27" s="7"/>
      <c r="B27" s="8"/>
      <c r="C27" s="8"/>
      <c r="D27" s="8"/>
      <c r="E27" s="8"/>
      <c r="F27" s="8"/>
      <c r="G27" s="8"/>
      <c r="H27" s="11" t="s">
        <v>46</v>
      </c>
      <c r="I27" s="12">
        <f>((E5*E6*E7)+(F5*F6*F7)+(G5*G6*G7)+(H5*H6*H7))/(H9*365*24)</f>
        <v>1.7865296803652966E-2</v>
      </c>
      <c r="J27" s="8"/>
      <c r="K27" s="8"/>
      <c r="L27" s="11" t="s">
        <v>46</v>
      </c>
      <c r="M27" s="12">
        <f>((I5*I6*I7)+(J5*J6*J7)+(K5*K6*K7)+(L5*L6*L7))/(L9*365*24)</f>
        <v>1.4954337899543379E-2</v>
      </c>
      <c r="N27" s="8"/>
      <c r="O27" s="9"/>
    </row>
    <row r="28" spans="1:15" x14ac:dyDescent="0.25">
      <c r="A28" s="7"/>
      <c r="B28" s="8"/>
      <c r="C28" s="8"/>
      <c r="D28" s="8"/>
      <c r="E28" s="8"/>
      <c r="F28" s="8"/>
      <c r="G28" s="8"/>
      <c r="J28" s="8"/>
      <c r="K28" s="8"/>
      <c r="L28" s="8"/>
      <c r="M28" s="8"/>
      <c r="N28" s="8"/>
      <c r="O28" s="9"/>
    </row>
    <row r="29" spans="1:15" x14ac:dyDescent="0.25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9"/>
    </row>
    <row r="30" spans="1:15" x14ac:dyDescent="0.25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/>
    </row>
    <row r="31" spans="1:15" x14ac:dyDescent="0.25">
      <c r="A31" s="7"/>
      <c r="B31" s="8"/>
      <c r="C31" s="8"/>
      <c r="D31" s="8"/>
      <c r="E31" s="8"/>
      <c r="F31" s="8"/>
      <c r="G31" s="8"/>
      <c r="H31" s="2" t="s">
        <v>47</v>
      </c>
      <c r="I31" s="2"/>
      <c r="J31" s="8"/>
      <c r="K31" s="8"/>
      <c r="L31" s="2" t="s">
        <v>47</v>
      </c>
      <c r="M31" s="2"/>
      <c r="N31" s="8"/>
      <c r="O31" s="9"/>
    </row>
    <row r="32" spans="1:15" x14ac:dyDescent="0.25">
      <c r="A32" s="7"/>
      <c r="B32" s="8"/>
      <c r="C32" s="8"/>
      <c r="D32" s="8"/>
      <c r="E32" s="8"/>
      <c r="F32" s="8"/>
      <c r="G32" s="8"/>
      <c r="H32" s="10" t="s">
        <v>54</v>
      </c>
      <c r="I32" s="10"/>
      <c r="J32" s="8"/>
      <c r="K32" s="8"/>
      <c r="L32" s="1" t="s">
        <v>58</v>
      </c>
      <c r="M32" s="1"/>
      <c r="N32" s="8"/>
      <c r="O32" s="9"/>
    </row>
    <row r="33" spans="1:15" x14ac:dyDescent="0.25">
      <c r="A33" s="7"/>
      <c r="B33" s="8"/>
      <c r="C33" s="8"/>
      <c r="D33" s="8"/>
      <c r="E33" s="8"/>
      <c r="F33" s="8"/>
      <c r="G33" s="14" t="s">
        <v>57</v>
      </c>
      <c r="H33" s="15" t="s">
        <v>55</v>
      </c>
      <c r="I33" s="15" t="s">
        <v>56</v>
      </c>
      <c r="J33" s="8"/>
      <c r="K33" s="8"/>
      <c r="L33" s="15" t="s">
        <v>55</v>
      </c>
      <c r="M33" s="15" t="s">
        <v>56</v>
      </c>
      <c r="N33" s="8"/>
      <c r="O33" s="9"/>
    </row>
    <row r="34" spans="1:15" x14ac:dyDescent="0.25">
      <c r="A34" s="7"/>
      <c r="B34" s="8"/>
      <c r="C34" s="8"/>
      <c r="D34" s="8"/>
      <c r="E34" s="8"/>
      <c r="F34" s="8"/>
      <c r="G34" s="14" t="s">
        <v>48</v>
      </c>
      <c r="H34" s="12">
        <f>(E4*E6*E7)/(E8*365*24)</f>
        <v>0.79109589041095896</v>
      </c>
      <c r="I34" s="12">
        <f>(E5*E6*E7)/(E8*365*24)</f>
        <v>2.796803652968036E-2</v>
      </c>
      <c r="J34" s="8"/>
      <c r="K34" s="8"/>
      <c r="L34" s="16" t="s">
        <v>59</v>
      </c>
      <c r="M34" s="12">
        <f>(I5*I6*I7)/(I8*365*24)</f>
        <v>1.9977168949771688E-2</v>
      </c>
      <c r="N34" s="8"/>
      <c r="O34" s="9"/>
    </row>
    <row r="35" spans="1:15" x14ac:dyDescent="0.25">
      <c r="A35" s="7"/>
      <c r="B35" s="8"/>
      <c r="C35" s="8"/>
      <c r="D35" s="8"/>
      <c r="E35" s="8"/>
      <c r="F35" s="8"/>
      <c r="G35" s="17" t="s">
        <v>49</v>
      </c>
      <c r="H35" s="12">
        <f>(F4*F7*F6)/(F8*365*24)</f>
        <v>0.78310502283105021</v>
      </c>
      <c r="I35" s="12">
        <f>(F5*F6*F7)/(F8*365*24)</f>
        <v>1.9977168949771688E-2</v>
      </c>
      <c r="J35" s="8"/>
      <c r="K35" s="8"/>
      <c r="L35" s="16" t="s">
        <v>59</v>
      </c>
      <c r="M35" s="18">
        <f>(J5*J6*J7)/(J8*365*24)</f>
        <v>3.5958904109589039E-2</v>
      </c>
      <c r="N35" s="8"/>
      <c r="O35" s="9"/>
    </row>
    <row r="36" spans="1:15" x14ac:dyDescent="0.25">
      <c r="A36" s="7"/>
      <c r="B36" s="8"/>
      <c r="C36" s="8"/>
      <c r="D36" s="8"/>
      <c r="E36" s="8"/>
      <c r="F36" s="8"/>
      <c r="G36" s="19" t="s">
        <v>50</v>
      </c>
      <c r="H36" s="12">
        <f>(G4*G7*G6)/(G8*365*24)</f>
        <v>0.71917808219178081</v>
      </c>
      <c r="I36" s="12">
        <f>(G5*G6*G7)/(G8*365*24)</f>
        <v>3.5958904109589039E-2</v>
      </c>
      <c r="J36" s="8"/>
      <c r="K36" s="8"/>
      <c r="L36" s="16" t="s">
        <v>59</v>
      </c>
      <c r="M36" s="12">
        <f>(K5*K6*K7)/(K8*365*24)</f>
        <v>3.1963470319634701E-2</v>
      </c>
      <c r="N36" s="8"/>
      <c r="O36" s="9"/>
    </row>
    <row r="37" spans="1:15" x14ac:dyDescent="0.25">
      <c r="A37" s="7"/>
      <c r="B37" s="8"/>
      <c r="C37" s="8"/>
      <c r="D37" s="8"/>
      <c r="E37" s="8"/>
      <c r="F37" s="8"/>
      <c r="G37" s="14" t="s">
        <v>51</v>
      </c>
      <c r="H37" s="18">
        <f>(H4*H6*H7)/(H8*365*24)</f>
        <v>0.89497716894977153</v>
      </c>
      <c r="I37" s="18">
        <f>(H5*H6*H7)/(H8*365*24)</f>
        <v>7.5913242009132423E-2</v>
      </c>
      <c r="J37" s="8"/>
      <c r="K37" s="8"/>
      <c r="L37" s="16" t="s">
        <v>59</v>
      </c>
      <c r="M37" s="12">
        <f>(L5*L6*L7)/(L8*365*24)</f>
        <v>2.3972602739726026E-2</v>
      </c>
      <c r="N37" s="8"/>
      <c r="O37" s="9"/>
    </row>
    <row r="38" spans="1:15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9"/>
    </row>
    <row r="39" spans="1:15" x14ac:dyDescent="0.25">
      <c r="A39" s="7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9"/>
    </row>
    <row r="40" spans="1:15" x14ac:dyDescent="0.25">
      <c r="A40" s="7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9"/>
    </row>
    <row r="41" spans="1:15" ht="15.75" thickBot="1" x14ac:dyDescent="0.3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2"/>
    </row>
    <row r="43" spans="1:15" ht="15.75" thickBot="1" x14ac:dyDescent="0.3"/>
    <row r="44" spans="1:15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15" x14ac:dyDescent="0.25">
      <c r="A45" s="7"/>
      <c r="B45" s="8"/>
      <c r="C45" s="8"/>
      <c r="D45" s="8"/>
      <c r="E45" s="8"/>
      <c r="F45" s="8"/>
      <c r="G45" s="8"/>
      <c r="J45" s="8"/>
      <c r="K45" s="8"/>
      <c r="L45" s="8"/>
      <c r="M45" s="8"/>
      <c r="N45" s="8"/>
      <c r="O45" s="9"/>
    </row>
    <row r="46" spans="1:15" x14ac:dyDescent="0.25">
      <c r="A46" s="7"/>
      <c r="B46" s="8"/>
      <c r="C46" s="8"/>
      <c r="D46" s="8"/>
      <c r="E46" s="8"/>
      <c r="F46" s="8"/>
      <c r="G46" s="8"/>
      <c r="H46" s="2" t="s">
        <v>53</v>
      </c>
      <c r="I46" s="2"/>
      <c r="L46" s="8"/>
      <c r="M46" s="8"/>
      <c r="N46" s="8"/>
      <c r="O46" s="9"/>
    </row>
    <row r="47" spans="1:15" x14ac:dyDescent="0.25">
      <c r="A47" s="7"/>
      <c r="B47" s="8"/>
      <c r="C47" s="8"/>
      <c r="D47" s="8"/>
      <c r="E47" s="8"/>
      <c r="F47" s="8"/>
      <c r="G47" s="8"/>
      <c r="H47" s="23" t="s">
        <v>52</v>
      </c>
      <c r="I47" s="23"/>
      <c r="L47" s="8"/>
      <c r="M47" s="8"/>
      <c r="N47" s="8"/>
      <c r="O47" s="9"/>
    </row>
    <row r="48" spans="1:15" x14ac:dyDescent="0.25">
      <c r="A48" s="7"/>
      <c r="B48" s="8"/>
      <c r="C48" s="8"/>
      <c r="D48" s="8"/>
      <c r="E48" s="8"/>
      <c r="F48" s="8"/>
      <c r="G48" s="8"/>
      <c r="H48" s="11" t="s">
        <v>45</v>
      </c>
      <c r="I48" s="11">
        <v>8.1539465101108932E-2</v>
      </c>
      <c r="L48" s="8"/>
      <c r="M48" s="8"/>
      <c r="N48" s="8"/>
      <c r="O48" s="9"/>
    </row>
    <row r="49" spans="1:15" x14ac:dyDescent="0.25">
      <c r="A49" s="7"/>
      <c r="B49" s="8"/>
      <c r="C49" s="8"/>
      <c r="D49" s="8"/>
      <c r="E49" s="8"/>
      <c r="F49" s="8"/>
      <c r="G49" s="8"/>
      <c r="H49" s="11" t="s">
        <v>46</v>
      </c>
      <c r="I49" s="11">
        <v>8.1539465101108932E-2</v>
      </c>
      <c r="L49" s="8"/>
      <c r="M49" s="8"/>
      <c r="N49" s="8"/>
      <c r="O49" s="9"/>
    </row>
    <row r="50" spans="1:15" x14ac:dyDescent="0.25">
      <c r="A50" s="7"/>
      <c r="B50" s="8"/>
      <c r="C50" s="8"/>
      <c r="D50" s="8"/>
      <c r="E50" s="8"/>
      <c r="F50" s="8"/>
      <c r="G50" s="8"/>
      <c r="H50" s="8"/>
      <c r="I50" s="8"/>
      <c r="L50" s="8"/>
      <c r="M50" s="8"/>
      <c r="N50" s="8"/>
      <c r="O50" s="9"/>
    </row>
    <row r="51" spans="1:15" x14ac:dyDescent="0.25">
      <c r="A51" s="7"/>
      <c r="B51" s="8"/>
      <c r="C51" s="8"/>
      <c r="D51" s="8"/>
      <c r="E51" s="8"/>
      <c r="F51" s="8"/>
      <c r="G51" s="8"/>
      <c r="H51" s="8"/>
      <c r="I51" s="8"/>
      <c r="L51" s="8"/>
      <c r="M51" s="8"/>
      <c r="N51" s="8"/>
      <c r="O51" s="9"/>
    </row>
    <row r="52" spans="1:15" x14ac:dyDescent="0.25">
      <c r="A52" s="7"/>
      <c r="B52" s="8"/>
      <c r="C52" s="8"/>
      <c r="D52" s="8"/>
      <c r="E52" s="8"/>
      <c r="F52" s="8"/>
      <c r="G52" s="8"/>
      <c r="H52" s="8"/>
      <c r="I52" s="8"/>
      <c r="L52" s="8"/>
      <c r="M52" s="8"/>
      <c r="N52" s="8"/>
      <c r="O52" s="9"/>
    </row>
    <row r="53" spans="1:15" x14ac:dyDescent="0.25">
      <c r="A53" s="7"/>
      <c r="B53" s="8"/>
      <c r="C53" s="8"/>
      <c r="D53" s="8"/>
      <c r="E53" s="8"/>
      <c r="F53" s="8"/>
      <c r="G53" s="8"/>
      <c r="H53" s="8"/>
      <c r="I53" s="8"/>
      <c r="L53" s="8"/>
      <c r="M53" s="8"/>
      <c r="N53" s="8"/>
      <c r="O53" s="9"/>
    </row>
    <row r="54" spans="1:15" x14ac:dyDescent="0.25">
      <c r="A54" s="7"/>
      <c r="B54" s="8"/>
      <c r="C54" s="8"/>
      <c r="D54" s="8"/>
      <c r="E54" s="8"/>
      <c r="F54" s="8"/>
      <c r="G54" s="8"/>
      <c r="H54" s="2" t="s">
        <v>47</v>
      </c>
      <c r="I54" s="2"/>
      <c r="L54" s="8"/>
      <c r="M54" s="8"/>
      <c r="N54" s="8"/>
      <c r="O54" s="9"/>
    </row>
    <row r="55" spans="1:15" x14ac:dyDescent="0.25">
      <c r="A55" s="7"/>
      <c r="B55" s="8"/>
      <c r="C55" s="8"/>
      <c r="D55" s="8"/>
      <c r="E55" s="8"/>
      <c r="F55" s="8"/>
      <c r="G55" s="8"/>
      <c r="H55" s="23" t="s">
        <v>52</v>
      </c>
      <c r="I55" s="23"/>
      <c r="L55" s="8"/>
      <c r="M55" s="8"/>
      <c r="N55" s="8"/>
      <c r="O55" s="9"/>
    </row>
    <row r="56" spans="1:15" x14ac:dyDescent="0.25">
      <c r="A56" s="7"/>
      <c r="B56" s="8"/>
      <c r="C56" s="8"/>
      <c r="D56" s="8"/>
      <c r="E56" s="8"/>
      <c r="F56" s="8"/>
      <c r="G56" s="8"/>
      <c r="H56" s="11" t="s">
        <v>45</v>
      </c>
      <c r="I56" s="11">
        <f>N4*N6*N7/(N8*365*24)</f>
        <v>0.22831050228310501</v>
      </c>
      <c r="L56" s="8"/>
      <c r="M56" s="8"/>
      <c r="N56" s="8"/>
      <c r="O56" s="9"/>
    </row>
    <row r="57" spans="1:15" x14ac:dyDescent="0.25">
      <c r="A57" s="7"/>
      <c r="B57" s="8"/>
      <c r="C57" s="8"/>
      <c r="D57" s="8"/>
      <c r="E57" s="8"/>
      <c r="F57" s="8"/>
      <c r="G57" s="8"/>
      <c r="H57" s="11" t="s">
        <v>46</v>
      </c>
      <c r="I57" s="11">
        <f>(N5*N6*N7)/(N8*365*24)</f>
        <v>0.22831050228310501</v>
      </c>
      <c r="L57" s="8"/>
      <c r="M57" s="8"/>
      <c r="N57" s="8"/>
      <c r="O57" s="9"/>
    </row>
    <row r="58" spans="1:15" x14ac:dyDescent="0.25">
      <c r="A58" s="7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9"/>
    </row>
    <row r="59" spans="1:15" ht="15.75" thickBot="1" x14ac:dyDescent="0.3">
      <c r="A59" s="20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2"/>
    </row>
  </sheetData>
  <mergeCells count="19">
    <mergeCell ref="H31:I31"/>
    <mergeCell ref="H16:I16"/>
    <mergeCell ref="H25:I25"/>
    <mergeCell ref="L25:M25"/>
    <mergeCell ref="L31:M31"/>
    <mergeCell ref="L15:M15"/>
    <mergeCell ref="L16:M16"/>
    <mergeCell ref="L24:M24"/>
    <mergeCell ref="E2:H2"/>
    <mergeCell ref="I2:L2"/>
    <mergeCell ref="M2:O2"/>
    <mergeCell ref="H15:I15"/>
    <mergeCell ref="H24:I24"/>
    <mergeCell ref="L32:M32"/>
    <mergeCell ref="H32:I32"/>
    <mergeCell ref="H46:I46"/>
    <mergeCell ref="H54:I54"/>
    <mergeCell ref="H55:I55"/>
    <mergeCell ref="H47:I47"/>
  </mergeCells>
  <hyperlinks>
    <hyperlink ref="G45" r:id="rId1" display="http://hhpprtv.ornl.gov/" xr:uid="{BCF4446F-9A6F-4248-8D22-4E08B6B2D0E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horizontalDpi="4294967293" verticalDpi="300" r:id="rId2"/>
  <headerFooter>
    <oddHeader>&amp;L&amp;G&amp;C&amp;"-,Grassetto"&amp;14Tabella A3-1  -  Definizione EM</oddHeader>
  </headerFooter>
  <drawing r:id="rId3"/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3" ma:contentTypeDescription="Create a new document." ma:contentTypeScope="" ma:versionID="f3ceac48f06e7f4fc7bd97e1d1adf30a">
  <xsd:schema xmlns:xsd="http://www.w3.org/2001/XMLSchema" xmlns:xs="http://www.w3.org/2001/XMLSchema" xmlns:p="http://schemas.microsoft.com/office/2006/metadata/properties" xmlns:ns2="38bfce0a-cf1b-481c-ac1f-99481f890242" targetNamespace="http://schemas.microsoft.com/office/2006/metadata/properties" ma:root="true" ma:fieldsID="33a948ffb71425740cee4273f3a6839f" ns2:_="">
    <xsd:import namespace="38bfce0a-cf1b-481c-ac1f-99481f8902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bfce0a-cf1b-481c-ac1f-99481f8902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8CA9C4-948F-47EF-BC56-6DB1774CF405}"/>
</file>

<file path=customXml/itemProps2.xml><?xml version="1.0" encoding="utf-8"?>
<ds:datastoreItem xmlns:ds="http://schemas.openxmlformats.org/officeDocument/2006/customXml" ds:itemID="{4DD60311-7936-43EE-A6C6-4E23637578AC}"/>
</file>

<file path=customXml/itemProps3.xml><?xml version="1.0" encoding="utf-8"?>
<ds:datastoreItem xmlns:ds="http://schemas.openxmlformats.org/officeDocument/2006/customXml" ds:itemID="{788EA453-2D51-44F3-A145-6594340EC2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Parametri Esposizione</vt:lpstr>
      <vt:lpstr>'Parametri Esposizione'!Area_stampa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Antonella</dc:creator>
  <cp:lastModifiedBy>Giuliani, Alberto</cp:lastModifiedBy>
  <cp:lastPrinted>2019-05-17T09:27:15Z</cp:lastPrinted>
  <dcterms:created xsi:type="dcterms:W3CDTF">2017-08-24T10:19:30Z</dcterms:created>
  <dcterms:modified xsi:type="dcterms:W3CDTF">2019-05-17T09:27:32Z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35000</vt:r8>
  </property>
</Properties>
</file>